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580" windowHeight="3735" activeTab="0"/>
  </bookViews>
  <sheets>
    <sheet name="Datos" sheetId="1" r:id="rId1"/>
    <sheet name="Fórmulas" sheetId="2" r:id="rId2"/>
    <sheet name="Solución" sheetId="3" r:id="rId3"/>
    <sheet name="Tradicional" sheetId="4" r:id="rId4"/>
  </sheets>
  <definedNames/>
  <calcPr fullCalcOnLoad="1"/>
</workbook>
</file>

<file path=xl/sharedStrings.xml><?xml version="1.0" encoding="utf-8"?>
<sst xmlns="http://schemas.openxmlformats.org/spreadsheetml/2006/main" count="185" uniqueCount="122">
  <si>
    <t>Perfumes</t>
  </si>
  <si>
    <t>Damas</t>
  </si>
  <si>
    <t>Caballeros</t>
  </si>
  <si>
    <t>Total</t>
  </si>
  <si>
    <t>Unidades producidas</t>
  </si>
  <si>
    <t>Costo primo</t>
  </si>
  <si>
    <t>Horas-máquina</t>
  </si>
  <si>
    <t>Corridas</t>
  </si>
  <si>
    <t>Número de movimientos</t>
  </si>
  <si>
    <t>100 000</t>
  </si>
  <si>
    <t>20 000</t>
  </si>
  <si>
    <t>120 000</t>
  </si>
  <si>
    <t>S/. 500 000</t>
  </si>
  <si>
    <t>S/. 100 000</t>
  </si>
  <si>
    <t>S/. 600 000</t>
  </si>
  <si>
    <t>Horas directas de mano de obra</t>
  </si>
  <si>
    <t>80 000</t>
  </si>
  <si>
    <t>40 000</t>
  </si>
  <si>
    <t>10 000</t>
  </si>
  <si>
    <t>50 000</t>
  </si>
  <si>
    <t>Departamento</t>
  </si>
  <si>
    <t>de mezclado</t>
  </si>
  <si>
    <t>de envasado</t>
  </si>
  <si>
    <t>Horas de mano de obra directas:</t>
  </si>
  <si>
    <t xml:space="preserve">     Damas</t>
  </si>
  <si>
    <t>60 000</t>
  </si>
  <si>
    <t xml:space="preserve">     Caballeros</t>
  </si>
  <si>
    <t>4 000</t>
  </si>
  <si>
    <t>16 000</t>
  </si>
  <si>
    <t>Horas-máquina:</t>
  </si>
  <si>
    <t>30 000</t>
  </si>
  <si>
    <t>8 000</t>
  </si>
  <si>
    <t>2 000</t>
  </si>
  <si>
    <t>24 000</t>
  </si>
  <si>
    <t>76 000</t>
  </si>
  <si>
    <t>38 000</t>
  </si>
  <si>
    <t>12 000</t>
  </si>
  <si>
    <t>Mezclado</t>
  </si>
  <si>
    <t>Costos indirectos:</t>
  </si>
  <si>
    <t xml:space="preserve">     Arranque</t>
  </si>
  <si>
    <t xml:space="preserve">     Manejo de materiales</t>
  </si>
  <si>
    <t xml:space="preserve">     Energía</t>
  </si>
  <si>
    <t xml:space="preserve">     Inspección</t>
  </si>
  <si>
    <t>S/.</t>
  </si>
  <si>
    <t>160 000</t>
  </si>
  <si>
    <t>150 000</t>
  </si>
  <si>
    <t>130 000</t>
  </si>
  <si>
    <t>22 000</t>
  </si>
  <si>
    <t>108 000</t>
  </si>
  <si>
    <t>15 000</t>
  </si>
  <si>
    <t>135 000</t>
  </si>
  <si>
    <t>277 000</t>
  </si>
  <si>
    <t>243 000</t>
  </si>
  <si>
    <t>520 000</t>
  </si>
  <si>
    <t>Envasado</t>
  </si>
  <si>
    <t>500 000</t>
  </si>
  <si>
    <t>416 000</t>
  </si>
  <si>
    <t>104 000</t>
  </si>
  <si>
    <t>20 000 x S/. 5.20 =</t>
  </si>
  <si>
    <t>80 000 x S/. 5.20 =</t>
  </si>
  <si>
    <t>S/ 204 000</t>
  </si>
  <si>
    <t xml:space="preserve">S/. 916 000 </t>
  </si>
  <si>
    <t>Costo total</t>
  </si>
  <si>
    <t>Costo unitario:</t>
  </si>
  <si>
    <t>916 000/100 000 =</t>
  </si>
  <si>
    <t>204 000/20 000 =</t>
  </si>
  <si>
    <t>Costeo por actividades</t>
  </si>
  <si>
    <t>Costeo tradicional</t>
  </si>
  <si>
    <t>Tasa de costos indirectos:</t>
  </si>
  <si>
    <t>S/. 277 000/38 000 = S/. 7.289</t>
  </si>
  <si>
    <t>S/. 243 000/76 000 = S/. 3.197</t>
  </si>
  <si>
    <t>por hr-máq.</t>
  </si>
  <si>
    <t>por hr-MOD</t>
  </si>
  <si>
    <t>(S/. 3.197 x 16000 hr-MOD) + (S/. 7.289 x 8000 hr-máq.)</t>
  </si>
  <si>
    <t>S/. 910 490</t>
  </si>
  <si>
    <t>S/. 209 464</t>
  </si>
  <si>
    <t>Costo unitario</t>
  </si>
  <si>
    <t>S/. 910 490/100 000 = S/. 9.10</t>
  </si>
  <si>
    <t>S/. 209 464/ 20 000 = S/. 10.47</t>
  </si>
  <si>
    <t>Primer conjunto</t>
  </si>
  <si>
    <t>Segundo conjunto</t>
  </si>
  <si>
    <t>Arranque              S/. 160 000</t>
  </si>
  <si>
    <r>
      <t xml:space="preserve">Energía                 </t>
    </r>
    <r>
      <rPr>
        <u val="single"/>
        <sz val="8"/>
        <rFont val="Arial"/>
        <family val="2"/>
      </rPr>
      <t>S/. 150 000</t>
    </r>
  </si>
  <si>
    <t xml:space="preserve">                             S/. 310 000</t>
  </si>
  <si>
    <t>S/. 310 000/36 = S/. 8 610</t>
  </si>
  <si>
    <t xml:space="preserve">S/. 210 000/100 000 = S/. 2.10 </t>
  </si>
  <si>
    <t>Manejo de materiales  S/.  80 000</t>
  </si>
  <si>
    <r>
      <t xml:space="preserve">Inspección                  </t>
    </r>
    <r>
      <rPr>
        <u val="single"/>
        <sz val="8"/>
        <rFont val="Arial"/>
        <family val="2"/>
      </rPr>
      <t>S/. 130 000</t>
    </r>
  </si>
  <si>
    <t xml:space="preserve">                                   S/. 210 000</t>
  </si>
  <si>
    <t xml:space="preserve">                            por corrida</t>
  </si>
  <si>
    <t xml:space="preserve">                                    por hr MOD</t>
  </si>
  <si>
    <t xml:space="preserve">     Primer conjunto</t>
  </si>
  <si>
    <t xml:space="preserve">     S/. 8 610 x 12 corridas</t>
  </si>
  <si>
    <t xml:space="preserve">     S/. 8 610 x 24 corridas</t>
  </si>
  <si>
    <t>S/. 103 320</t>
  </si>
  <si>
    <t>S/. 206 640</t>
  </si>
  <si>
    <t xml:space="preserve">     Segundo conjunto</t>
  </si>
  <si>
    <t xml:space="preserve">     S/. 2.10 x 80 000 horas</t>
  </si>
  <si>
    <t>S/. 168 000</t>
  </si>
  <si>
    <t>S/. 42 000</t>
  </si>
  <si>
    <t xml:space="preserve">     S/. 2.10 x 20 000 horas</t>
  </si>
  <si>
    <t>S/. 348 640</t>
  </si>
  <si>
    <t>S/. 771 320</t>
  </si>
  <si>
    <t>_________</t>
  </si>
  <si>
    <t>S/. 771 320/100 000 = S/. 7.71</t>
  </si>
  <si>
    <t>S/. 348 640/20 000 = S/. 17.43</t>
  </si>
  <si>
    <t xml:space="preserve">Sistemas tradicionales: </t>
  </si>
  <si>
    <t xml:space="preserve">     Tasa para toda la planta</t>
  </si>
  <si>
    <t xml:space="preserve">     Tasa departamental</t>
  </si>
  <si>
    <t>Costeo basado en actividades:</t>
  </si>
  <si>
    <t>(S/. 3.197 x 60000 hr-MOD) + (S/. 7.289 x 30000 hr-máq.)</t>
  </si>
  <si>
    <t>Costo Primo</t>
  </si>
  <si>
    <t>Base: 100,00 horas MOD cuyo valor es S/. 520,000</t>
  </si>
  <si>
    <t>Base: unidades producidas</t>
  </si>
  <si>
    <t>Base GIF de cada fase,  y horas máquina y MOD</t>
  </si>
  <si>
    <t>por hora máquina</t>
  </si>
  <si>
    <t>por hora MOD</t>
  </si>
  <si>
    <t>Ahora se establecera el costo unitario de cada producto:</t>
  </si>
  <si>
    <t>Tasa por base</t>
  </si>
  <si>
    <t>Base: horas máquina y MOD de cada fase</t>
  </si>
  <si>
    <t xml:space="preserve">Costo total </t>
  </si>
  <si>
    <t>Mejía - Solís SAC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</si>
</sst>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28"/>
  <sheetViews>
    <sheetView tabSelected="1" view="pageLayout" workbookViewId="0" topLeftCell="A1">
      <selection activeCell="A6" sqref="A6"/>
    </sheetView>
  </sheetViews>
  <sheetFormatPr defaultColWidth="11.421875" defaultRowHeight="12.75"/>
  <cols>
    <col min="1" max="1" width="33.421875" style="0" customWidth="1"/>
  </cols>
  <sheetData>
    <row r="1" spans="1:4" ht="12.75">
      <c r="A1" s="21" t="s">
        <v>121</v>
      </c>
      <c r="B1" s="21"/>
      <c r="C1" s="21"/>
      <c r="D1" s="21"/>
    </row>
    <row r="2" spans="1:4" ht="12.75">
      <c r="A2" s="2"/>
      <c r="B2" s="1" t="s">
        <v>0</v>
      </c>
      <c r="C2" s="1" t="s">
        <v>0</v>
      </c>
      <c r="D2" s="22" t="s">
        <v>3</v>
      </c>
    </row>
    <row r="3" spans="1:4" ht="12.75">
      <c r="A3" s="2"/>
      <c r="B3" s="1" t="s">
        <v>1</v>
      </c>
      <c r="C3" s="1" t="s">
        <v>2</v>
      </c>
      <c r="D3" s="22"/>
    </row>
    <row r="4" spans="1:4" ht="12.75">
      <c r="A4" s="2" t="s">
        <v>4</v>
      </c>
      <c r="B4" s="1" t="s">
        <v>9</v>
      </c>
      <c r="C4" s="1" t="s">
        <v>10</v>
      </c>
      <c r="D4" s="1" t="s">
        <v>11</v>
      </c>
    </row>
    <row r="5" spans="1:4" ht="12.75">
      <c r="A5" s="2" t="s">
        <v>5</v>
      </c>
      <c r="B5" s="1" t="s">
        <v>12</v>
      </c>
      <c r="C5" s="1" t="s">
        <v>13</v>
      </c>
      <c r="D5" s="1" t="s">
        <v>14</v>
      </c>
    </row>
    <row r="6" spans="1:4" ht="12.75">
      <c r="A6" s="2" t="s">
        <v>15</v>
      </c>
      <c r="B6" s="1" t="s">
        <v>16</v>
      </c>
      <c r="C6" s="1" t="s">
        <v>10</v>
      </c>
      <c r="D6" s="1" t="s">
        <v>9</v>
      </c>
    </row>
    <row r="7" spans="1:4" ht="12.75">
      <c r="A7" s="2" t="s">
        <v>6</v>
      </c>
      <c r="B7" s="1" t="s">
        <v>17</v>
      </c>
      <c r="C7" s="1" t="s">
        <v>18</v>
      </c>
      <c r="D7" s="1" t="s">
        <v>19</v>
      </c>
    </row>
    <row r="8" spans="1:4" ht="12.75">
      <c r="A8" s="2" t="s">
        <v>7</v>
      </c>
      <c r="B8" s="1">
        <v>12</v>
      </c>
      <c r="C8" s="1">
        <v>24</v>
      </c>
      <c r="D8" s="1">
        <v>36</v>
      </c>
    </row>
    <row r="9" spans="1:4" ht="12.75">
      <c r="A9" s="2" t="s">
        <v>8</v>
      </c>
      <c r="B9" s="1">
        <v>30</v>
      </c>
      <c r="C9" s="1">
        <v>60</v>
      </c>
      <c r="D9" s="1">
        <v>90</v>
      </c>
    </row>
    <row r="10" spans="1:4" ht="12.75">
      <c r="A10" s="2"/>
      <c r="B10" s="2"/>
      <c r="C10" s="2"/>
      <c r="D10" s="2"/>
    </row>
    <row r="11" spans="1:4" ht="12.75">
      <c r="A11" s="2"/>
      <c r="B11" s="1" t="s">
        <v>20</v>
      </c>
      <c r="C11" s="1" t="s">
        <v>20</v>
      </c>
      <c r="D11" s="22" t="s">
        <v>3</v>
      </c>
    </row>
    <row r="12" spans="1:4" ht="12.75">
      <c r="A12" s="2"/>
      <c r="B12" s="1" t="s">
        <v>21</v>
      </c>
      <c r="C12" s="1" t="s">
        <v>22</v>
      </c>
      <c r="D12" s="22"/>
    </row>
    <row r="13" spans="1:4" ht="12.75">
      <c r="A13" s="2" t="s">
        <v>23</v>
      </c>
      <c r="B13" s="2"/>
      <c r="C13" s="2"/>
      <c r="D13" s="2"/>
    </row>
    <row r="14" spans="1:4" ht="12.75">
      <c r="A14" s="2" t="s">
        <v>24</v>
      </c>
      <c r="B14" s="4" t="s">
        <v>10</v>
      </c>
      <c r="C14" s="4" t="s">
        <v>25</v>
      </c>
      <c r="D14" s="4" t="s">
        <v>16</v>
      </c>
    </row>
    <row r="15" spans="1:4" ht="12.75">
      <c r="A15" s="2" t="s">
        <v>26</v>
      </c>
      <c r="B15" s="5" t="s">
        <v>27</v>
      </c>
      <c r="C15" s="5" t="s">
        <v>28</v>
      </c>
      <c r="D15" s="5" t="s">
        <v>10</v>
      </c>
    </row>
    <row r="16" spans="1:4" ht="12.75">
      <c r="A16" s="2"/>
      <c r="B16" s="1" t="s">
        <v>33</v>
      </c>
      <c r="C16" s="1" t="s">
        <v>34</v>
      </c>
      <c r="D16" s="1" t="s">
        <v>9</v>
      </c>
    </row>
    <row r="17" spans="1:4" ht="12.75">
      <c r="A17" s="2" t="s">
        <v>29</v>
      </c>
      <c r="B17" s="2"/>
      <c r="C17" s="2"/>
      <c r="D17" s="2"/>
    </row>
    <row r="18" spans="1:4" ht="12.75">
      <c r="A18" s="2" t="s">
        <v>24</v>
      </c>
      <c r="B18" s="4" t="s">
        <v>30</v>
      </c>
      <c r="C18" s="4" t="s">
        <v>18</v>
      </c>
      <c r="D18" s="4" t="s">
        <v>17</v>
      </c>
    </row>
    <row r="19" spans="1:4" ht="12.75">
      <c r="A19" s="2" t="s">
        <v>26</v>
      </c>
      <c r="B19" s="5" t="s">
        <v>31</v>
      </c>
      <c r="C19" s="5" t="s">
        <v>32</v>
      </c>
      <c r="D19" s="5" t="s">
        <v>18</v>
      </c>
    </row>
    <row r="20" spans="1:4" ht="12.75">
      <c r="A20" s="2"/>
      <c r="B20" s="1" t="s">
        <v>35</v>
      </c>
      <c r="C20" s="1" t="s">
        <v>36</v>
      </c>
      <c r="D20" s="1" t="s">
        <v>19</v>
      </c>
    </row>
    <row r="21" spans="1:4" ht="12.75">
      <c r="A21" s="2"/>
      <c r="B21" s="2"/>
      <c r="C21" s="2"/>
      <c r="D21" s="2"/>
    </row>
    <row r="22" spans="1:4" ht="12.75">
      <c r="A22" s="2"/>
      <c r="B22" s="1" t="s">
        <v>37</v>
      </c>
      <c r="C22" s="1" t="s">
        <v>54</v>
      </c>
      <c r="D22" s="1" t="s">
        <v>3</v>
      </c>
    </row>
    <row r="23" spans="1:4" ht="12.75">
      <c r="A23" s="2" t="s">
        <v>38</v>
      </c>
      <c r="B23" s="1" t="s">
        <v>43</v>
      </c>
      <c r="C23" s="1" t="s">
        <v>43</v>
      </c>
      <c r="D23" s="1" t="s">
        <v>43</v>
      </c>
    </row>
    <row r="24" spans="1:4" ht="12.75">
      <c r="A24" s="2" t="s">
        <v>39</v>
      </c>
      <c r="B24" s="1" t="s">
        <v>16</v>
      </c>
      <c r="C24" s="1" t="s">
        <v>16</v>
      </c>
      <c r="D24" s="1" t="s">
        <v>44</v>
      </c>
    </row>
    <row r="25" spans="1:4" ht="12.75">
      <c r="A25" s="2" t="s">
        <v>40</v>
      </c>
      <c r="B25" s="1" t="s">
        <v>17</v>
      </c>
      <c r="C25" s="1" t="s">
        <v>17</v>
      </c>
      <c r="D25" s="1" t="s">
        <v>16</v>
      </c>
    </row>
    <row r="26" spans="1:4" ht="12.75">
      <c r="A26" s="2" t="s">
        <v>41</v>
      </c>
      <c r="B26" s="1" t="s">
        <v>50</v>
      </c>
      <c r="C26" s="1" t="s">
        <v>49</v>
      </c>
      <c r="D26" s="1" t="s">
        <v>45</v>
      </c>
    </row>
    <row r="27" spans="1:4" ht="12.75">
      <c r="A27" s="2" t="s">
        <v>42</v>
      </c>
      <c r="B27" s="5" t="s">
        <v>47</v>
      </c>
      <c r="C27" s="5" t="s">
        <v>48</v>
      </c>
      <c r="D27" s="5" t="s">
        <v>46</v>
      </c>
    </row>
    <row r="28" spans="1:4" ht="12.75">
      <c r="A28" s="2"/>
      <c r="B28" s="1" t="s">
        <v>51</v>
      </c>
      <c r="C28" s="1" t="s">
        <v>52</v>
      </c>
      <c r="D28" s="1" t="s">
        <v>53</v>
      </c>
    </row>
  </sheetData>
  <sheetProtection/>
  <mergeCells count="3">
    <mergeCell ref="A1:D1"/>
    <mergeCell ref="D2:D3"/>
    <mergeCell ref="D11:D12"/>
  </mergeCells>
  <printOptions/>
  <pageMargins left="0.75" right="0.75" top="1" bottom="1" header="0.6" footer="0"/>
  <pageSetup horizontalDpi="120" verticalDpi="120" orientation="portrait" paperSize="9" r:id="rId1"/>
  <headerFooter alignWithMargins="0">
    <oddHeader>&amp;C&amp;"Monotype Corsiva,Normal"CPC. Yónel Chocano Figueroa. &amp;"Modern,Normal"Docente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"/>
  <sheetViews>
    <sheetView view="pageLayout" workbookViewId="0" topLeftCell="A1">
      <selection activeCell="A26" sqref="A26"/>
    </sheetView>
  </sheetViews>
  <sheetFormatPr defaultColWidth="11.421875" defaultRowHeight="12.75"/>
  <cols>
    <col min="1" max="1" width="12.00390625" style="0" customWidth="1"/>
    <col min="2" max="2" width="6.421875" style="0" customWidth="1"/>
    <col min="3" max="3" width="5.8515625" style="0" customWidth="1"/>
    <col min="5" max="5" width="6.421875" style="0" customWidth="1"/>
    <col min="6" max="6" width="6.28125" style="0" customWidth="1"/>
  </cols>
  <sheetData>
    <row r="1" spans="1:7" ht="12.75">
      <c r="A1" s="23" t="s">
        <v>67</v>
      </c>
      <c r="B1" s="24"/>
      <c r="C1" s="24"/>
      <c r="D1" s="24"/>
      <c r="E1" s="24"/>
      <c r="F1" s="24"/>
      <c r="G1" s="24"/>
    </row>
    <row r="2" spans="1:7" ht="12.75">
      <c r="A2" s="21" t="s">
        <v>112</v>
      </c>
      <c r="B2" s="23"/>
      <c r="C2" s="23"/>
      <c r="D2" s="23"/>
      <c r="E2" s="23"/>
      <c r="F2" s="23"/>
      <c r="G2" s="23"/>
    </row>
    <row r="3" spans="1:7" ht="12.75">
      <c r="A3" s="2"/>
      <c r="B3" s="2"/>
      <c r="C3" s="2"/>
      <c r="D3" s="3" t="s">
        <v>1</v>
      </c>
      <c r="E3" s="2"/>
      <c r="F3" s="2"/>
      <c r="G3" s="3" t="s">
        <v>2</v>
      </c>
    </row>
    <row r="4" spans="1:7" ht="12.75">
      <c r="A4" s="2" t="s">
        <v>111</v>
      </c>
      <c r="B4" s="2"/>
      <c r="C4" s="2"/>
      <c r="D4" s="12">
        <v>500000</v>
      </c>
      <c r="E4" s="2"/>
      <c r="F4" s="2"/>
      <c r="G4" s="12">
        <v>100000</v>
      </c>
    </row>
    <row r="5" spans="1:7" ht="12.75">
      <c r="A5" s="2" t="s">
        <v>38</v>
      </c>
      <c r="B5" s="2"/>
      <c r="C5" s="2"/>
      <c r="D5" s="2"/>
      <c r="E5" s="2"/>
      <c r="F5" s="2"/>
      <c r="G5" s="2"/>
    </row>
    <row r="6" spans="1:7" ht="12.75">
      <c r="A6" s="2"/>
      <c r="B6" s="12">
        <v>80000</v>
      </c>
      <c r="C6" s="13">
        <v>5.2</v>
      </c>
      <c r="D6" s="15">
        <f>B6*C6</f>
        <v>416000</v>
      </c>
      <c r="E6" s="12">
        <v>20000</v>
      </c>
      <c r="F6" s="13">
        <v>5.2</v>
      </c>
      <c r="G6" s="15">
        <f>E6*F6</f>
        <v>104000</v>
      </c>
    </row>
    <row r="7" spans="1:7" ht="12.75">
      <c r="A7" s="2"/>
      <c r="B7" s="2"/>
      <c r="C7" s="2"/>
      <c r="D7" s="2">
        <f>SUM(D4:D6)</f>
        <v>916000</v>
      </c>
      <c r="E7" s="2"/>
      <c r="F7" s="2"/>
      <c r="G7" s="12">
        <f>SUM(G4:G6)</f>
        <v>204000</v>
      </c>
    </row>
    <row r="8" spans="1:7" ht="12.75">
      <c r="A8" s="22" t="s">
        <v>113</v>
      </c>
      <c r="B8" s="22"/>
      <c r="C8" s="22"/>
      <c r="D8" s="22"/>
      <c r="E8" s="22"/>
      <c r="F8" s="22"/>
      <c r="G8" s="22"/>
    </row>
    <row r="9" spans="1:7" ht="12.75">
      <c r="A9" s="20" t="s">
        <v>63</v>
      </c>
      <c r="B9" s="2">
        <v>916000</v>
      </c>
      <c r="C9" s="2">
        <v>100000</v>
      </c>
      <c r="D9" s="14">
        <f>B9/C9</f>
        <v>9.16</v>
      </c>
      <c r="E9" s="2">
        <v>204000</v>
      </c>
      <c r="F9" s="2">
        <v>20000</v>
      </c>
      <c r="G9" s="19">
        <f>E9/F9</f>
        <v>10.2</v>
      </c>
    </row>
    <row r="10" spans="1:7" ht="12.75">
      <c r="A10" s="22" t="s">
        <v>114</v>
      </c>
      <c r="B10" s="22"/>
      <c r="C10" s="22"/>
      <c r="D10" s="22"/>
      <c r="E10" s="22"/>
      <c r="F10" s="22"/>
      <c r="G10" s="22"/>
    </row>
    <row r="11" spans="1:7" ht="12.75">
      <c r="A11" s="2"/>
      <c r="B11" s="2"/>
      <c r="C11" s="2"/>
      <c r="D11" s="3" t="s">
        <v>37</v>
      </c>
      <c r="E11" s="2"/>
      <c r="F11" s="2"/>
      <c r="G11" s="3" t="s">
        <v>54</v>
      </c>
    </row>
    <row r="12" spans="1:7" ht="12.75">
      <c r="A12" s="2" t="s">
        <v>68</v>
      </c>
      <c r="B12" s="2"/>
      <c r="C12" s="2"/>
      <c r="D12" s="2"/>
      <c r="E12" s="2"/>
      <c r="F12" s="2"/>
      <c r="G12" s="2"/>
    </row>
    <row r="13" spans="1:7" ht="12.75">
      <c r="A13" s="6"/>
      <c r="B13" s="2">
        <v>277000</v>
      </c>
      <c r="C13" s="2">
        <v>38000</v>
      </c>
      <c r="D13" s="6">
        <f>B13/C13</f>
        <v>7.2894736842105265</v>
      </c>
      <c r="E13" s="2">
        <v>243000</v>
      </c>
      <c r="F13" s="2">
        <v>76000</v>
      </c>
      <c r="G13" s="2">
        <f>E13/F13</f>
        <v>3.1973684210526314</v>
      </c>
    </row>
    <row r="14" spans="1:7" ht="12.75">
      <c r="A14" s="2"/>
      <c r="B14" s="2"/>
      <c r="C14" s="2"/>
      <c r="D14" s="16" t="s">
        <v>115</v>
      </c>
      <c r="E14" s="2"/>
      <c r="F14" s="2"/>
      <c r="G14" s="16" t="s">
        <v>116</v>
      </c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 t="s">
        <v>117</v>
      </c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3" t="s">
        <v>1</v>
      </c>
      <c r="E17" s="2"/>
      <c r="F17" s="2"/>
      <c r="G17" s="3" t="s">
        <v>2</v>
      </c>
    </row>
    <row r="18" spans="1:7" ht="12.75">
      <c r="A18" s="2" t="s">
        <v>5</v>
      </c>
      <c r="B18" s="2"/>
      <c r="C18" s="2"/>
      <c r="D18" s="12">
        <v>500000</v>
      </c>
      <c r="E18" s="2"/>
      <c r="F18" s="2"/>
      <c r="G18" s="12">
        <v>100000</v>
      </c>
    </row>
    <row r="19" spans="1:7" ht="12.75">
      <c r="A19" s="22" t="s">
        <v>119</v>
      </c>
      <c r="B19" s="22"/>
      <c r="C19" s="22"/>
      <c r="D19" s="22"/>
      <c r="E19" s="22"/>
      <c r="F19" s="22"/>
      <c r="G19" s="22"/>
    </row>
    <row r="20" spans="1:7" ht="12.75">
      <c r="A20" s="2" t="s">
        <v>38</v>
      </c>
      <c r="B20" s="2"/>
      <c r="C20" s="2"/>
      <c r="D20" s="2"/>
      <c r="E20" s="2"/>
      <c r="F20" s="2"/>
      <c r="G20" s="2"/>
    </row>
    <row r="21" spans="1:7" ht="12.75">
      <c r="A21" s="2" t="s">
        <v>118</v>
      </c>
      <c r="B21" s="2">
        <v>7.289</v>
      </c>
      <c r="C21" s="2">
        <v>30000</v>
      </c>
      <c r="D21" s="2">
        <f>B21*C21</f>
        <v>218670</v>
      </c>
      <c r="E21" s="2">
        <v>7.289</v>
      </c>
      <c r="F21" s="2">
        <v>8000</v>
      </c>
      <c r="G21" s="2">
        <f>E21*F21</f>
        <v>58312</v>
      </c>
    </row>
    <row r="22" spans="1:7" ht="12.75">
      <c r="A22" s="2" t="s">
        <v>118</v>
      </c>
      <c r="B22" s="2">
        <v>3.197</v>
      </c>
      <c r="C22" s="2">
        <v>60000</v>
      </c>
      <c r="D22" s="15">
        <f>B22*C22</f>
        <v>191820</v>
      </c>
      <c r="E22" s="2">
        <v>3.197</v>
      </c>
      <c r="F22" s="2">
        <v>16000</v>
      </c>
      <c r="G22" s="15">
        <f>E22*F22</f>
        <v>51152</v>
      </c>
    </row>
    <row r="23" spans="1:7" ht="12.75">
      <c r="A23" s="2"/>
      <c r="B23" s="2"/>
      <c r="C23" s="2"/>
      <c r="D23" s="18">
        <f>SUM(D21+D22)</f>
        <v>410490</v>
      </c>
      <c r="E23" s="2"/>
      <c r="F23" s="2"/>
      <c r="G23" s="18">
        <f>SUM(G21+G22)</f>
        <v>109464</v>
      </c>
    </row>
    <row r="24" spans="1:7" ht="13.5" thickBot="1">
      <c r="A24" s="2" t="s">
        <v>120</v>
      </c>
      <c r="B24" s="2"/>
      <c r="C24" s="2"/>
      <c r="D24" s="17">
        <f>SUM(D18+D23)</f>
        <v>910490</v>
      </c>
      <c r="E24" s="2"/>
      <c r="F24" s="2"/>
      <c r="G24" s="17">
        <f>SUM(G18+G23)</f>
        <v>209464</v>
      </c>
    </row>
    <row r="25" spans="1:7" ht="13.5" thickTop="1">
      <c r="A25" s="16" t="s">
        <v>4</v>
      </c>
      <c r="B25" s="2"/>
      <c r="C25" s="2"/>
      <c r="D25" s="2">
        <v>100000</v>
      </c>
      <c r="E25" s="2"/>
      <c r="F25" s="2"/>
      <c r="G25" s="2">
        <v>20000</v>
      </c>
    </row>
    <row r="26" spans="1:7" ht="12.75">
      <c r="A26" s="20" t="s">
        <v>63</v>
      </c>
      <c r="B26" s="2"/>
      <c r="C26" s="2"/>
      <c r="D26" s="14">
        <f>D24/D25</f>
        <v>9.1049</v>
      </c>
      <c r="E26" s="2"/>
      <c r="F26" s="2"/>
      <c r="G26" s="14">
        <f>G24/G25</f>
        <v>10.4732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</sheetData>
  <sheetProtection/>
  <mergeCells count="5">
    <mergeCell ref="A19:G19"/>
    <mergeCell ref="A1:G1"/>
    <mergeCell ref="A2:G2"/>
    <mergeCell ref="A8:G8"/>
    <mergeCell ref="A10:G10"/>
  </mergeCells>
  <printOptions/>
  <pageMargins left="0.75" right="0.75" top="1" bottom="1" header="0.57" footer="0"/>
  <pageSetup horizontalDpi="120" verticalDpi="120" orientation="portrait" paperSize="9" r:id="rId1"/>
  <headerFooter alignWithMargins="0">
    <oddHeader>&amp;C&amp;"Monotype Corsiva,Normal"CPC. Yónel Chocano Figueroa.  &amp;"Arial Narrow,Normal"2012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</sheetPr>
  <dimension ref="A1:C45"/>
  <sheetViews>
    <sheetView view="pageLayout" workbookViewId="0" topLeftCell="A1">
      <selection activeCell="A25" sqref="A25"/>
    </sheetView>
  </sheetViews>
  <sheetFormatPr defaultColWidth="11.421875" defaultRowHeight="12.75"/>
  <cols>
    <col min="1" max="1" width="39.57421875" style="0" customWidth="1"/>
    <col min="2" max="2" width="23.28125" style="0" customWidth="1"/>
    <col min="3" max="3" width="25.00390625" style="0" customWidth="1"/>
  </cols>
  <sheetData>
    <row r="1" spans="1:3" ht="12.75">
      <c r="A1" s="21" t="s">
        <v>66</v>
      </c>
      <c r="B1" s="21"/>
      <c r="C1" s="21"/>
    </row>
    <row r="2" spans="1:3" ht="12.75">
      <c r="A2" s="2"/>
      <c r="B2" s="1" t="s">
        <v>37</v>
      </c>
      <c r="C2" s="1" t="s">
        <v>54</v>
      </c>
    </row>
    <row r="3" spans="1:3" ht="12.75">
      <c r="A3" s="2" t="s">
        <v>68</v>
      </c>
      <c r="B3" s="2"/>
      <c r="C3" s="2"/>
    </row>
    <row r="4" spans="1:3" ht="12.75">
      <c r="A4" s="2"/>
      <c r="B4" s="2" t="s">
        <v>69</v>
      </c>
      <c r="C4" s="2" t="s">
        <v>70</v>
      </c>
    </row>
    <row r="5" spans="1:3" ht="12.75">
      <c r="A5" s="2"/>
      <c r="B5" s="6" t="s">
        <v>71</v>
      </c>
      <c r="C5" s="6" t="s">
        <v>72</v>
      </c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/>
      <c r="B8" s="1" t="s">
        <v>1</v>
      </c>
      <c r="C8" s="1" t="s">
        <v>2</v>
      </c>
    </row>
    <row r="9" spans="1:3" ht="12.75">
      <c r="A9" s="2" t="s">
        <v>5</v>
      </c>
      <c r="B9" s="1" t="s">
        <v>12</v>
      </c>
      <c r="C9" s="1" t="s">
        <v>13</v>
      </c>
    </row>
    <row r="10" spans="1:3" ht="12.75">
      <c r="A10" s="2" t="s">
        <v>38</v>
      </c>
      <c r="B10" s="2"/>
      <c r="C10" s="2"/>
    </row>
    <row r="11" spans="1:3" ht="12.75">
      <c r="A11" s="2" t="s">
        <v>110</v>
      </c>
      <c r="B11" s="8">
        <v>410490</v>
      </c>
      <c r="C11" s="1"/>
    </row>
    <row r="12" spans="1:3" ht="12.75">
      <c r="A12" s="2" t="s">
        <v>73</v>
      </c>
      <c r="B12" s="5"/>
      <c r="C12" s="9">
        <v>109464</v>
      </c>
    </row>
    <row r="13" spans="1:3" ht="12.75">
      <c r="A13" s="6" t="s">
        <v>62</v>
      </c>
      <c r="B13" s="1" t="s">
        <v>74</v>
      </c>
      <c r="C13" s="1" t="s">
        <v>75</v>
      </c>
    </row>
    <row r="14" spans="1:3" ht="12.75">
      <c r="A14" s="2" t="s">
        <v>76</v>
      </c>
      <c r="B14" s="1" t="s">
        <v>77</v>
      </c>
      <c r="C14" s="1" t="s">
        <v>78</v>
      </c>
    </row>
    <row r="15" spans="1:3" ht="12.75">
      <c r="A15" s="2"/>
      <c r="B15" s="2"/>
      <c r="C15" s="2"/>
    </row>
    <row r="16" spans="1:3" ht="12.75">
      <c r="A16" s="2"/>
      <c r="B16" s="2" t="s">
        <v>79</v>
      </c>
      <c r="C16" s="2" t="s">
        <v>80</v>
      </c>
    </row>
    <row r="17" spans="1:3" ht="12.75">
      <c r="A17" s="2"/>
      <c r="B17" s="2" t="s">
        <v>81</v>
      </c>
      <c r="C17" s="2" t="s">
        <v>86</v>
      </c>
    </row>
    <row r="18" spans="1:3" ht="12.75">
      <c r="A18" s="2"/>
      <c r="B18" s="2" t="s">
        <v>82</v>
      </c>
      <c r="C18" s="2" t="s">
        <v>87</v>
      </c>
    </row>
    <row r="19" spans="1:3" ht="12.75">
      <c r="A19" s="2"/>
      <c r="B19" s="2" t="s">
        <v>83</v>
      </c>
      <c r="C19" s="2" t="s">
        <v>88</v>
      </c>
    </row>
    <row r="20" spans="1:3" ht="12.75">
      <c r="A20" s="2"/>
      <c r="B20" s="2"/>
      <c r="C20" s="2"/>
    </row>
    <row r="21" spans="1:3" ht="12.75">
      <c r="A21" s="2"/>
      <c r="B21" s="2" t="s">
        <v>79</v>
      </c>
      <c r="C21" s="2" t="s">
        <v>80</v>
      </c>
    </row>
    <row r="22" spans="1:3" ht="12.75">
      <c r="A22" s="2"/>
      <c r="B22" s="10" t="s">
        <v>84</v>
      </c>
      <c r="C22" s="10" t="s">
        <v>85</v>
      </c>
    </row>
    <row r="23" spans="1:3" ht="12.75">
      <c r="A23" s="2"/>
      <c r="B23" s="2" t="s">
        <v>89</v>
      </c>
      <c r="C23" s="2" t="s">
        <v>90</v>
      </c>
    </row>
    <row r="24" spans="1:3" ht="12.75">
      <c r="A24" s="2"/>
      <c r="B24" s="2"/>
      <c r="C24" s="2"/>
    </row>
    <row r="25" spans="1:3" ht="12.75">
      <c r="A25" s="2"/>
      <c r="B25" s="1" t="s">
        <v>1</v>
      </c>
      <c r="C25" s="1" t="s">
        <v>2</v>
      </c>
    </row>
    <row r="26" spans="1:3" ht="12.75">
      <c r="A26" s="2" t="s">
        <v>5</v>
      </c>
      <c r="B26" s="2" t="s">
        <v>12</v>
      </c>
      <c r="C26" s="2" t="s">
        <v>13</v>
      </c>
    </row>
    <row r="27" spans="1:3" ht="12.75">
      <c r="A27" s="2" t="s">
        <v>38</v>
      </c>
      <c r="B27" s="2"/>
      <c r="C27" s="2"/>
    </row>
    <row r="28" spans="1:3" ht="12.75">
      <c r="A28" s="2" t="s">
        <v>91</v>
      </c>
      <c r="B28" s="2"/>
      <c r="C28" s="2"/>
    </row>
    <row r="29" spans="1:2" ht="12.75">
      <c r="A29" s="2" t="s">
        <v>92</v>
      </c>
      <c r="B29" s="2" t="s">
        <v>94</v>
      </c>
    </row>
    <row r="30" spans="1:3" ht="12.75">
      <c r="A30" s="2" t="s">
        <v>93</v>
      </c>
      <c r="B30" s="2"/>
      <c r="C30" s="2" t="s">
        <v>95</v>
      </c>
    </row>
    <row r="31" spans="1:3" ht="12.75">
      <c r="A31" s="2" t="s">
        <v>96</v>
      </c>
      <c r="B31" s="2"/>
      <c r="C31" s="2"/>
    </row>
    <row r="32" spans="1:3" ht="12.75">
      <c r="A32" s="2" t="s">
        <v>97</v>
      </c>
      <c r="B32" s="2" t="s">
        <v>98</v>
      </c>
      <c r="C32" s="2"/>
    </row>
    <row r="33" spans="1:3" ht="12.75">
      <c r="A33" s="2" t="s">
        <v>100</v>
      </c>
      <c r="B33" s="11" t="s">
        <v>103</v>
      </c>
      <c r="C33" s="11" t="s">
        <v>99</v>
      </c>
    </row>
    <row r="34" spans="1:3" ht="12.75">
      <c r="A34" s="2"/>
      <c r="B34" s="2" t="s">
        <v>102</v>
      </c>
      <c r="C34" s="2" t="s">
        <v>101</v>
      </c>
    </row>
    <row r="35" spans="1:3" ht="12.75">
      <c r="A35" s="2"/>
      <c r="B35" s="2"/>
      <c r="C35" s="2"/>
    </row>
    <row r="36" spans="1:3" ht="12.75">
      <c r="A36" s="2" t="s">
        <v>63</v>
      </c>
      <c r="B36" s="2" t="s">
        <v>104</v>
      </c>
      <c r="C36" s="2" t="s">
        <v>105</v>
      </c>
    </row>
    <row r="37" ht="12.75">
      <c r="A37" s="2"/>
    </row>
    <row r="38" spans="1:3" ht="12.75">
      <c r="A38" s="2"/>
      <c r="B38" s="1" t="s">
        <v>1</v>
      </c>
      <c r="C38" s="1" t="s">
        <v>2</v>
      </c>
    </row>
    <row r="39" spans="1:3" ht="12.75">
      <c r="A39" s="2" t="s">
        <v>106</v>
      </c>
      <c r="B39" s="1"/>
      <c r="C39" s="1"/>
    </row>
    <row r="40" spans="1:3" ht="12.75">
      <c r="A40" s="2" t="s">
        <v>107</v>
      </c>
      <c r="B40" s="7">
        <v>9.16</v>
      </c>
      <c r="C40" s="7">
        <v>10.2</v>
      </c>
    </row>
    <row r="41" spans="1:3" ht="12.75">
      <c r="A41" s="2" t="s">
        <v>108</v>
      </c>
      <c r="B41" s="7">
        <v>9.1</v>
      </c>
      <c r="C41" s="7">
        <v>10.47</v>
      </c>
    </row>
    <row r="42" spans="1:3" ht="12.75">
      <c r="A42" s="2"/>
      <c r="B42" s="1"/>
      <c r="C42" s="1"/>
    </row>
    <row r="43" spans="1:3" ht="12.75">
      <c r="A43" s="2" t="s">
        <v>109</v>
      </c>
      <c r="B43" s="7">
        <v>7.71</v>
      </c>
      <c r="C43" s="7">
        <v>17.43</v>
      </c>
    </row>
    <row r="44" spans="1:3" ht="12.75">
      <c r="A44" s="2"/>
      <c r="B44" s="2"/>
      <c r="C44" s="2"/>
    </row>
    <row r="45" spans="1:3" ht="12.75">
      <c r="A45" s="2"/>
      <c r="B45" s="2"/>
      <c r="C45" s="2"/>
    </row>
  </sheetData>
  <sheetProtection/>
  <mergeCells count="1">
    <mergeCell ref="A1:C1"/>
  </mergeCells>
  <printOptions/>
  <pageMargins left="0.67" right="0.73" top="1" bottom="1" header="0.6" footer="0"/>
  <pageSetup horizontalDpi="120" verticalDpi="120" orientation="portrait" paperSize="9" r:id="rId1"/>
  <headerFooter alignWithMargins="0">
    <oddHeader>&amp;C&amp;"Monotype Corsiva,Normal"CPC. Yónel Chocano Figueroa. &amp;"Courier New CE,Normal"Docente UNHEVAL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"/>
  <sheetViews>
    <sheetView view="pageLayout" workbookViewId="0" topLeftCell="A1">
      <selection activeCell="B3" sqref="B3"/>
    </sheetView>
  </sheetViews>
  <sheetFormatPr defaultColWidth="11.421875" defaultRowHeight="12.75"/>
  <cols>
    <col min="1" max="1" width="29.57421875" style="0" customWidth="1"/>
    <col min="3" max="3" width="14.57421875" style="0" customWidth="1"/>
  </cols>
  <sheetData>
    <row r="1" spans="1:4" ht="12.75">
      <c r="A1" s="23" t="s">
        <v>67</v>
      </c>
      <c r="B1" s="24"/>
      <c r="C1" s="24"/>
      <c r="D1" s="24"/>
    </row>
    <row r="2" spans="1:4" ht="12.75">
      <c r="A2" s="2"/>
      <c r="B2" s="3" t="s">
        <v>1</v>
      </c>
      <c r="D2" s="3" t="s">
        <v>2</v>
      </c>
    </row>
    <row r="3" spans="1:4" ht="12.75">
      <c r="A3" s="2" t="s">
        <v>5</v>
      </c>
      <c r="B3" s="1" t="s">
        <v>55</v>
      </c>
      <c r="C3" s="1"/>
      <c r="D3" s="1" t="s">
        <v>9</v>
      </c>
    </row>
    <row r="4" spans="1:4" ht="12.75">
      <c r="A4" s="2" t="s">
        <v>38</v>
      </c>
      <c r="B4" s="1"/>
      <c r="C4" s="1"/>
      <c r="D4" s="1"/>
    </row>
    <row r="5" spans="1:4" ht="12.75">
      <c r="A5" s="6" t="s">
        <v>59</v>
      </c>
      <c r="B5" s="5" t="s">
        <v>56</v>
      </c>
      <c r="C5" s="6" t="s">
        <v>58</v>
      </c>
      <c r="D5" s="5" t="s">
        <v>57</v>
      </c>
    </row>
    <row r="6" spans="1:4" ht="12.75">
      <c r="A6" s="2" t="s">
        <v>62</v>
      </c>
      <c r="B6" s="1" t="s">
        <v>61</v>
      </c>
      <c r="C6" s="1"/>
      <c r="D6" s="1" t="s">
        <v>60</v>
      </c>
    </row>
    <row r="7" spans="2:4" ht="12.75">
      <c r="B7" s="1"/>
      <c r="C7" s="1"/>
      <c r="D7" s="1"/>
    </row>
    <row r="8" spans="1:4" ht="12.75">
      <c r="A8" s="2" t="s">
        <v>63</v>
      </c>
      <c r="B8" s="1"/>
      <c r="C8" s="1"/>
      <c r="D8" s="1"/>
    </row>
    <row r="9" spans="1:4" ht="12.75">
      <c r="A9" s="6" t="s">
        <v>64</v>
      </c>
      <c r="B9" s="7">
        <v>9.16</v>
      </c>
      <c r="C9" s="6" t="s">
        <v>65</v>
      </c>
      <c r="D9" s="7">
        <v>10.2</v>
      </c>
    </row>
    <row r="10" spans="1:4" ht="12.75">
      <c r="A10" s="2"/>
      <c r="B10" s="1"/>
      <c r="C10" s="1"/>
      <c r="D10" s="1"/>
    </row>
    <row r="11" spans="1:4" ht="12.75">
      <c r="A11" s="2"/>
      <c r="B11" s="1"/>
      <c r="C11" s="1"/>
      <c r="D11" s="1"/>
    </row>
    <row r="12" spans="1:4" ht="12.75">
      <c r="A12" s="2"/>
      <c r="B12" s="1"/>
      <c r="C12" s="1"/>
      <c r="D12" s="1"/>
    </row>
    <row r="13" spans="1:4" ht="12.75">
      <c r="A13" s="2"/>
      <c r="B13" s="1"/>
      <c r="C13" s="1"/>
      <c r="D13" s="1"/>
    </row>
    <row r="14" spans="1:4" ht="12.75">
      <c r="A14" s="2"/>
      <c r="B14" s="1"/>
      <c r="C14" s="1"/>
      <c r="D14" s="1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</sheetData>
  <sheetProtection/>
  <mergeCells count="1">
    <mergeCell ref="A1:D1"/>
  </mergeCells>
  <printOptions/>
  <pageMargins left="0.75" right="0.75" top="1" bottom="1" header="0.63" footer="0"/>
  <pageSetup horizontalDpi="120" verticalDpi="120" orientation="portrait" paperSize="9" r:id="rId1"/>
  <headerFooter alignWithMargins="0">
    <oddHeader xml:space="preserve">&amp;C&amp;"Monotype Corsiva,Normal"CPC. Yónel Chocano Figueroa.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Costos ABC</dc:title>
  <dc:subject>Costeo basado en actividades</dc:subject>
  <dc:creator>CPC. Yónel Chocano Figueroa.</dc:creator>
  <cp:keywords/>
  <dc:description>Perfumería Veramendi-Caqui SAC</dc:description>
  <cp:lastModifiedBy>Yonel</cp:lastModifiedBy>
  <cp:lastPrinted>2006-03-02T00:06:04Z</cp:lastPrinted>
  <dcterms:created xsi:type="dcterms:W3CDTF">2006-02-20T00:33:01Z</dcterms:created>
  <dcterms:modified xsi:type="dcterms:W3CDTF">2012-11-22T05:26:27Z</dcterms:modified>
  <cp:category>Académica</cp:category>
  <cp:version/>
  <cp:contentType/>
  <cp:contentStatus/>
</cp:coreProperties>
</file>